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VALORIZACION\2025\"/>
    </mc:Choice>
  </mc:AlternateContent>
  <xr:revisionPtr revIDLastSave="0" documentId="13_ncr:1_{E0E940EA-47E5-43B7-9869-A3ABB23687E3}" xr6:coauthVersionLast="47" xr6:coauthVersionMax="47" xr10:uidLastSave="{00000000-0000-0000-0000-000000000000}"/>
  <bookViews>
    <workbookView xWindow="-120" yWindow="-120" windowWidth="29040" windowHeight="15840" xr2:uid="{31B9A242-AB6D-4515-96B3-89B614AF4080}"/>
  </bookViews>
  <sheets>
    <sheet name="RENDIMIENTOS FINANCIEROS" sheetId="2" r:id="rId1"/>
    <sheet name="RENDIMIENTOS FINANCIEROS-CDT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2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</calcChain>
</file>

<file path=xl/sharedStrings.xml><?xml version="1.0" encoding="utf-8"?>
<sst xmlns="http://schemas.openxmlformats.org/spreadsheetml/2006/main" count="146" uniqueCount="43">
  <si>
    <t>BANCO FINANDINA</t>
  </si>
  <si>
    <t>18/07/2023</t>
  </si>
  <si>
    <t>17/01/2024</t>
  </si>
  <si>
    <t>BANCO DE OCCIDENTE</t>
  </si>
  <si>
    <t>12/07/2023</t>
  </si>
  <si>
    <t>11/01/2024</t>
  </si>
  <si>
    <t>ENTIDAD</t>
  </si>
  <si>
    <t>FECH_APER</t>
  </si>
  <si>
    <t>FECH_VENC</t>
  </si>
  <si>
    <t>RENDIMIENTO</t>
  </si>
  <si>
    <t>12/07/2022</t>
  </si>
  <si>
    <t>BANCO GNB SUDAMERIS</t>
  </si>
  <si>
    <t>18/07/2022</t>
  </si>
  <si>
    <t>MIBANCO BANCO DE LA MICROEMPRESA DE COLOMBIA SA</t>
  </si>
  <si>
    <t>23/05/2023</t>
  </si>
  <si>
    <t>BANCO DE BOGOTA</t>
  </si>
  <si>
    <t>14/09/2021</t>
  </si>
  <si>
    <t>13/03/2022</t>
  </si>
  <si>
    <t>16/09/2021</t>
  </si>
  <si>
    <t>15/03/2022</t>
  </si>
  <si>
    <t>12/07/2021</t>
  </si>
  <si>
    <t>BANCO POPULAR</t>
  </si>
  <si>
    <t>11/01/2022</t>
  </si>
  <si>
    <t>12/01/2022</t>
  </si>
  <si>
    <t>14/03/2022</t>
  </si>
  <si>
    <t>14/09/2022</t>
  </si>
  <si>
    <t>17/01/2022</t>
  </si>
  <si>
    <t>16/03/2022</t>
  </si>
  <si>
    <t>16/09/2022</t>
  </si>
  <si>
    <t>BANCO MI BANCO</t>
  </si>
  <si>
    <t>BANCO FALABELLA</t>
  </si>
  <si>
    <t>BANCO OCCIDENTE</t>
  </si>
  <si>
    <t>BANCO BOGOTA</t>
  </si>
  <si>
    <t>BANCO CAJA SOCIAL</t>
  </si>
  <si>
    <t>CDT</t>
  </si>
  <si>
    <t>TIPO DE TITULO</t>
  </si>
  <si>
    <t>PLAZO EN DIAS</t>
  </si>
  <si>
    <t>ESTADO</t>
  </si>
  <si>
    <t>CANCELADO</t>
  </si>
  <si>
    <t>VIGENCIA</t>
  </si>
  <si>
    <t>TOTAL</t>
  </si>
  <si>
    <t xml:space="preserve">RENDIMIENTOS FINANCIEROS VALORIZACION (CUENTAS DE AHORRO - CDTS) 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</si>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</sst>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color rgb="FF000000"/>
      <name val="Arial"/>
      <family val="2"/>
    </font>
    <font>
      <sz val="11"/>
      <color indexed="8"/>
      <name val="Arial"/>
      <family val="2"/>
    </font>
    <font>
      <sz val="10"/>
      <color theme="1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2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/>
    <xf numFmtId="164" fontId="0" fillId="0" borderId="0" xfId="1" applyNumberFormat="1" applyFont="1"/>
    <xf numFmtId="164" fontId="3" fillId="0" borderId="0" xfId="1" applyNumberFormat="1" applyFont="1" applyFill="1"/>
    <xf numFmtId="4" fontId="0" fillId="0" borderId="0" xfId="0" applyNumberFormat="1" applyAlignment="1">
      <alignment vertical="top"/>
    </xf>
    <xf numFmtId="164" fontId="0" fillId="0" borderId="0" xfId="4" applyNumberFormat="1" applyFont="1" applyFill="1"/>
    <xf numFmtId="164" fontId="0" fillId="0" borderId="0" xfId="0" applyNumberFormat="1"/>
    <xf numFmtId="0" fontId="0" fillId="0" borderId="0" xfId="0" applyAlignment="1">
      <alignment wrapText="1"/>
    </xf>
    <xf numFmtId="43" fontId="0" fillId="0" borderId="0" xfId="1" applyFont="1"/>
    <xf numFmtId="0" fontId="0" fillId="0" borderId="1" xfId="0" applyBorder="1"/>
    <xf numFmtId="0" fontId="0" fillId="0" borderId="1" xfId="0" applyBorder="1" applyAlignment="1">
      <alignment vertical="top"/>
    </xf>
    <xf numFmtId="14" fontId="7" fillId="0" borderId="1" xfId="0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0" fillId="0" borderId="1" xfId="4" applyNumberFormat="1" applyFont="1" applyFill="1" applyBorder="1"/>
    <xf numFmtId="14" fontId="8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" fontId="4" fillId="0" borderId="1" xfId="3" applyNumberFormat="1" applyBorder="1" applyAlignment="1">
      <alignment vertical="top"/>
    </xf>
    <xf numFmtId="14" fontId="4" fillId="0" borderId="1" xfId="3" applyNumberFormat="1" applyBorder="1" applyAlignment="1">
      <alignment horizontal="center" vertical="center"/>
    </xf>
    <xf numFmtId="0" fontId="4" fillId="0" borderId="1" xfId="3" applyBorder="1"/>
    <xf numFmtId="0" fontId="4" fillId="0" borderId="1" xfId="3" applyBorder="1" applyAlignment="1">
      <alignment horizontal="center" vertical="center"/>
    </xf>
    <xf numFmtId="43" fontId="0" fillId="0" borderId="1" xfId="1" applyFont="1" applyFill="1" applyBorder="1"/>
    <xf numFmtId="0" fontId="4" fillId="0" borderId="1" xfId="2" applyBorder="1"/>
    <xf numFmtId="0" fontId="4" fillId="0" borderId="1" xfId="2" applyBorder="1" applyAlignment="1">
      <alignment horizontal="center" vertical="center"/>
    </xf>
    <xf numFmtId="43" fontId="0" fillId="0" borderId="1" xfId="1" applyFont="1" applyBorder="1"/>
    <xf numFmtId="0" fontId="9" fillId="0" borderId="1" xfId="0" applyFont="1" applyBorder="1" applyAlignment="1">
      <alignment horizontal="right"/>
    </xf>
    <xf numFmtId="43" fontId="9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Millares" xfId="1" builtinId="3"/>
    <cellStyle name="Millares 2" xfId="4" xr:uid="{5D2CCE65-2D8C-41A8-BB00-A3595A5B6DB7}"/>
    <cellStyle name="Normal" xfId="0" builtinId="0"/>
    <cellStyle name="Normal 2" xfId="3" xr:uid="{4BB19AD1-6D5F-46AA-AA49-58E6FD55F077}"/>
    <cellStyle name="Normal 3" xfId="2" xr:uid="{64A39C2E-B659-402C-9B72-9058C53AD2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7A035-2AC7-4746-B7B6-501C91DB7677}">
  <dimension ref="A1:B19"/>
  <sheetViews>
    <sheetView tabSelected="1" workbookViewId="0">
      <selection activeCell="B11" sqref="B11"/>
    </sheetView>
  </sheetViews>
  <sheetFormatPr baseColWidth="10" defaultRowHeight="15" x14ac:dyDescent="0.25"/>
  <cols>
    <col min="2" max="2" width="40.85546875" style="9" customWidth="1"/>
  </cols>
  <sheetData>
    <row r="1" spans="1:2" s="8" customFormat="1" ht="52.5" customHeight="1" x14ac:dyDescent="0.25">
      <c r="A1" s="1" t="s">
        <v>39</v>
      </c>
      <c r="B1" s="1" t="s">
        <v>41</v>
      </c>
    </row>
    <row r="2" spans="1:2" x14ac:dyDescent="0.25">
      <c r="A2" s="29">
        <v>2008</v>
      </c>
      <c r="B2" s="26">
        <v>2970409.99</v>
      </c>
    </row>
    <row r="3" spans="1:2" x14ac:dyDescent="0.25">
      <c r="A3" s="29">
        <v>2009</v>
      </c>
      <c r="B3" s="26">
        <v>68029161.080000013</v>
      </c>
    </row>
    <row r="4" spans="1:2" x14ac:dyDescent="0.25">
      <c r="A4" s="29">
        <v>2010</v>
      </c>
      <c r="B4" s="26">
        <v>205972604.11999997</v>
      </c>
    </row>
    <row r="5" spans="1:2" x14ac:dyDescent="0.25">
      <c r="A5" s="29">
        <v>2011</v>
      </c>
      <c r="B5" s="26">
        <v>309880610.99000001</v>
      </c>
    </row>
    <row r="6" spans="1:2" x14ac:dyDescent="0.25">
      <c r="A6" s="29">
        <v>2012</v>
      </c>
      <c r="B6" s="26">
        <v>350100356.06</v>
      </c>
    </row>
    <row r="7" spans="1:2" x14ac:dyDescent="0.25">
      <c r="A7" s="29">
        <v>2013</v>
      </c>
      <c r="B7" s="26">
        <v>580665057.6500001</v>
      </c>
    </row>
    <row r="8" spans="1:2" x14ac:dyDescent="0.25">
      <c r="A8" s="29">
        <v>2014</v>
      </c>
      <c r="B8" s="26">
        <v>507216119.33999997</v>
      </c>
    </row>
    <row r="9" spans="1:2" x14ac:dyDescent="0.25">
      <c r="A9" s="29">
        <v>2015</v>
      </c>
      <c r="B9" s="26">
        <v>843176719.09739387</v>
      </c>
    </row>
    <row r="10" spans="1:2" x14ac:dyDescent="0.25">
      <c r="A10" s="29">
        <v>2016</v>
      </c>
      <c r="B10" s="26">
        <v>1102966177.4696412</v>
      </c>
    </row>
    <row r="11" spans="1:2" x14ac:dyDescent="0.25">
      <c r="A11" s="29">
        <v>2017</v>
      </c>
      <c r="B11" s="26">
        <v>711010783.95000005</v>
      </c>
    </row>
    <row r="12" spans="1:2" x14ac:dyDescent="0.25">
      <c r="A12" s="29">
        <v>2018</v>
      </c>
      <c r="B12" s="26">
        <v>998354432.75</v>
      </c>
    </row>
    <row r="13" spans="1:2" x14ac:dyDescent="0.25">
      <c r="A13" s="29">
        <v>2019</v>
      </c>
      <c r="B13" s="26">
        <v>597577013.73000002</v>
      </c>
    </row>
    <row r="14" spans="1:2" x14ac:dyDescent="0.25">
      <c r="A14" s="29">
        <v>2020</v>
      </c>
      <c r="B14" s="26">
        <v>588502275.79000008</v>
      </c>
    </row>
    <row r="15" spans="1:2" x14ac:dyDescent="0.25">
      <c r="A15" s="29">
        <v>2021</v>
      </c>
      <c r="B15" s="26">
        <v>258431030.50000003</v>
      </c>
    </row>
    <row r="16" spans="1:2" x14ac:dyDescent="0.25">
      <c r="A16" s="29">
        <v>2022</v>
      </c>
      <c r="B16" s="26">
        <v>752450931.30999982</v>
      </c>
    </row>
    <row r="17" spans="1:2" x14ac:dyDescent="0.25">
      <c r="A17" s="29">
        <v>2023</v>
      </c>
      <c r="B17" s="26">
        <v>2409755740.0900002</v>
      </c>
    </row>
    <row r="18" spans="1:2" x14ac:dyDescent="0.25">
      <c r="A18" s="29">
        <v>2024</v>
      </c>
      <c r="B18" s="26">
        <v>923784045.37999988</v>
      </c>
    </row>
    <row r="19" spans="1:2" x14ac:dyDescent="0.25">
      <c r="A19" s="27" t="s">
        <v>40</v>
      </c>
      <c r="B19" s="28">
        <f>SUM(B2:B18)</f>
        <v>11210843469.297033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389CA-0CF5-4386-9C5B-56CC87D2D980}">
  <dimension ref="A1:Q41"/>
  <sheetViews>
    <sheetView zoomScaleNormal="100" workbookViewId="0">
      <selection activeCell="D2" sqref="D2"/>
    </sheetView>
  </sheetViews>
  <sheetFormatPr baseColWidth="10" defaultRowHeight="15" x14ac:dyDescent="0.25"/>
  <cols>
    <col min="1" max="1" width="10.28515625" style="31" customWidth="1"/>
    <col min="2" max="2" width="29.5703125" customWidth="1"/>
    <col min="3" max="3" width="13" bestFit="1" customWidth="1"/>
    <col min="4" max="4" width="13.42578125" bestFit="1" customWidth="1"/>
    <col min="5" max="5" width="13.42578125" style="7" customWidth="1"/>
    <col min="6" max="6" width="23.28515625" style="7" customWidth="1"/>
    <col min="7" max="7" width="17.140625" bestFit="1" customWidth="1"/>
    <col min="8" max="9" width="12.5703125" bestFit="1" customWidth="1"/>
  </cols>
  <sheetData>
    <row r="1" spans="1:8" s="8" customFormat="1" ht="26.25" customHeight="1" x14ac:dyDescent="0.25">
      <c r="A1" s="1" t="s">
        <v>35</v>
      </c>
      <c r="B1" s="1" t="s">
        <v>6</v>
      </c>
      <c r="C1" s="1" t="s">
        <v>7</v>
      </c>
      <c r="D1" s="1" t="s">
        <v>8</v>
      </c>
      <c r="E1" s="1" t="s">
        <v>36</v>
      </c>
      <c r="F1" s="1" t="s">
        <v>42</v>
      </c>
      <c r="G1" s="1" t="s">
        <v>9</v>
      </c>
      <c r="H1" s="1" t="s">
        <v>37</v>
      </c>
    </row>
    <row r="2" spans="1:8" x14ac:dyDescent="0.25">
      <c r="A2" s="30" t="s">
        <v>34</v>
      </c>
      <c r="B2" s="11" t="s">
        <v>30</v>
      </c>
      <c r="C2" s="12">
        <v>42604</v>
      </c>
      <c r="D2" s="12">
        <v>42788</v>
      </c>
      <c r="E2" s="13">
        <f t="shared" ref="E2:E39" si="0">DAYS360(C2,D2)</f>
        <v>180</v>
      </c>
      <c r="F2" s="13">
        <v>4000000000</v>
      </c>
      <c r="G2" s="14">
        <v>168452000</v>
      </c>
      <c r="H2" s="10" t="s">
        <v>38</v>
      </c>
    </row>
    <row r="3" spans="1:8" x14ac:dyDescent="0.25">
      <c r="A3" s="30" t="s">
        <v>34</v>
      </c>
      <c r="B3" s="11" t="s">
        <v>33</v>
      </c>
      <c r="C3" s="12">
        <v>42788</v>
      </c>
      <c r="D3" s="12">
        <v>42969</v>
      </c>
      <c r="E3" s="13">
        <f t="shared" si="0"/>
        <v>180</v>
      </c>
      <c r="F3" s="13">
        <v>4168452000</v>
      </c>
      <c r="G3" s="14">
        <v>156504530</v>
      </c>
      <c r="H3" s="10" t="s">
        <v>38</v>
      </c>
    </row>
    <row r="4" spans="1:8" x14ac:dyDescent="0.25">
      <c r="A4" s="30" t="s">
        <v>34</v>
      </c>
      <c r="B4" s="11" t="s">
        <v>32</v>
      </c>
      <c r="C4" s="12">
        <v>42713</v>
      </c>
      <c r="D4" s="12">
        <v>42895</v>
      </c>
      <c r="E4" s="13">
        <f t="shared" si="0"/>
        <v>180</v>
      </c>
      <c r="F4" s="13">
        <v>7806316556</v>
      </c>
      <c r="G4" s="14">
        <v>306397925</v>
      </c>
      <c r="H4" s="10" t="s">
        <v>38</v>
      </c>
    </row>
    <row r="5" spans="1:8" x14ac:dyDescent="0.25">
      <c r="A5" s="30" t="s">
        <v>34</v>
      </c>
      <c r="B5" s="11" t="s">
        <v>0</v>
      </c>
      <c r="C5" s="12">
        <v>42969</v>
      </c>
      <c r="D5" s="12">
        <v>43160</v>
      </c>
      <c r="E5" s="13">
        <f t="shared" si="0"/>
        <v>189</v>
      </c>
      <c r="F5" s="13">
        <v>4324956530</v>
      </c>
      <c r="G5" s="14">
        <v>227119719</v>
      </c>
      <c r="H5" s="10" t="s">
        <v>38</v>
      </c>
    </row>
    <row r="6" spans="1:8" x14ac:dyDescent="0.25">
      <c r="A6" s="30" t="s">
        <v>34</v>
      </c>
      <c r="B6" s="11" t="s">
        <v>32</v>
      </c>
      <c r="C6" s="12">
        <v>42895</v>
      </c>
      <c r="D6" s="12">
        <v>43168</v>
      </c>
      <c r="E6" s="13">
        <f t="shared" si="0"/>
        <v>270</v>
      </c>
      <c r="F6" s="13">
        <v>8112714481</v>
      </c>
      <c r="G6" s="14">
        <v>383325759</v>
      </c>
      <c r="H6" s="10" t="s">
        <v>38</v>
      </c>
    </row>
    <row r="7" spans="1:8" x14ac:dyDescent="0.25">
      <c r="A7" s="30" t="s">
        <v>34</v>
      </c>
      <c r="B7" s="11" t="s">
        <v>0</v>
      </c>
      <c r="C7" s="12">
        <v>43284</v>
      </c>
      <c r="D7" s="12">
        <v>43410</v>
      </c>
      <c r="E7" s="13">
        <f t="shared" si="0"/>
        <v>123</v>
      </c>
      <c r="F7" s="13">
        <v>4552076249</v>
      </c>
      <c r="G7" s="14">
        <v>79529324</v>
      </c>
      <c r="H7" s="10" t="s">
        <v>38</v>
      </c>
    </row>
    <row r="8" spans="1:8" x14ac:dyDescent="0.25">
      <c r="A8" s="30" t="s">
        <v>34</v>
      </c>
      <c r="B8" s="11" t="s">
        <v>32</v>
      </c>
      <c r="C8" s="12">
        <v>43168</v>
      </c>
      <c r="D8" s="12">
        <v>43413</v>
      </c>
      <c r="E8" s="13">
        <f t="shared" si="0"/>
        <v>240</v>
      </c>
      <c r="F8" s="13">
        <v>8496040240</v>
      </c>
      <c r="G8" s="14">
        <v>305857449</v>
      </c>
      <c r="H8" s="10" t="s">
        <v>38</v>
      </c>
    </row>
    <row r="9" spans="1:8" x14ac:dyDescent="0.25">
      <c r="A9" s="30" t="s">
        <v>34</v>
      </c>
      <c r="B9" s="11" t="s">
        <v>30</v>
      </c>
      <c r="C9" s="12">
        <v>43410</v>
      </c>
      <c r="D9" s="12">
        <v>43502</v>
      </c>
      <c r="E9" s="13">
        <f t="shared" si="0"/>
        <v>90</v>
      </c>
      <c r="F9" s="13">
        <v>2000000000</v>
      </c>
      <c r="G9" s="14">
        <v>23580000</v>
      </c>
      <c r="H9" s="10" t="s">
        <v>38</v>
      </c>
    </row>
    <row r="10" spans="1:8" x14ac:dyDescent="0.25">
      <c r="A10" s="30" t="s">
        <v>34</v>
      </c>
      <c r="B10" s="11" t="s">
        <v>32</v>
      </c>
      <c r="C10" s="12">
        <v>43413</v>
      </c>
      <c r="D10" s="12">
        <v>43594</v>
      </c>
      <c r="E10" s="13">
        <f t="shared" si="0"/>
        <v>180</v>
      </c>
      <c r="F10" s="13">
        <v>8801897689</v>
      </c>
      <c r="G10" s="14">
        <v>215206398</v>
      </c>
      <c r="H10" s="10" t="s">
        <v>38</v>
      </c>
    </row>
    <row r="11" spans="1:8" x14ac:dyDescent="0.25">
      <c r="A11" s="30" t="s">
        <v>34</v>
      </c>
      <c r="B11" s="11" t="s">
        <v>0</v>
      </c>
      <c r="C11" s="12">
        <v>43410</v>
      </c>
      <c r="D11" s="12">
        <v>43594</v>
      </c>
      <c r="E11" s="13">
        <f t="shared" si="0"/>
        <v>183</v>
      </c>
      <c r="F11" s="13">
        <v>1000000000</v>
      </c>
      <c r="G11" s="14">
        <v>27095000</v>
      </c>
      <c r="H11" s="10" t="s">
        <v>38</v>
      </c>
    </row>
    <row r="12" spans="1:8" x14ac:dyDescent="0.25">
      <c r="A12" s="30" t="s">
        <v>34</v>
      </c>
      <c r="B12" s="11" t="s">
        <v>30</v>
      </c>
      <c r="C12" s="12">
        <v>43502</v>
      </c>
      <c r="D12" s="12">
        <v>43685</v>
      </c>
      <c r="E12" s="13">
        <f t="shared" si="0"/>
        <v>182</v>
      </c>
      <c r="F12" s="13">
        <v>2023580000</v>
      </c>
      <c r="G12" s="14">
        <v>53527738</v>
      </c>
      <c r="H12" s="10" t="s">
        <v>38</v>
      </c>
    </row>
    <row r="13" spans="1:8" x14ac:dyDescent="0.25">
      <c r="A13" s="30" t="s">
        <v>34</v>
      </c>
      <c r="B13" s="11" t="s">
        <v>30</v>
      </c>
      <c r="C13" s="12">
        <v>43594</v>
      </c>
      <c r="D13" s="15">
        <v>43781</v>
      </c>
      <c r="E13" s="13">
        <f t="shared" si="0"/>
        <v>183</v>
      </c>
      <c r="F13" s="13">
        <v>9017104087</v>
      </c>
      <c r="G13" s="14">
        <v>235382485</v>
      </c>
      <c r="H13" s="10" t="s">
        <v>38</v>
      </c>
    </row>
    <row r="14" spans="1:8" x14ac:dyDescent="0.25">
      <c r="A14" s="30" t="s">
        <v>34</v>
      </c>
      <c r="B14" s="11" t="s">
        <v>30</v>
      </c>
      <c r="C14" s="15">
        <v>43781</v>
      </c>
      <c r="D14" s="16">
        <v>43963</v>
      </c>
      <c r="E14" s="13">
        <f t="shared" si="0"/>
        <v>180</v>
      </c>
      <c r="F14" s="13">
        <v>5252486572</v>
      </c>
      <c r="G14" s="14">
        <v>129710156</v>
      </c>
      <c r="H14" s="10" t="s">
        <v>38</v>
      </c>
    </row>
    <row r="15" spans="1:8" x14ac:dyDescent="0.25">
      <c r="A15" s="30" t="s">
        <v>34</v>
      </c>
      <c r="B15" s="11" t="s">
        <v>31</v>
      </c>
      <c r="C15" s="15">
        <v>43781</v>
      </c>
      <c r="D15" s="16">
        <v>43963</v>
      </c>
      <c r="E15" s="13">
        <f t="shared" si="0"/>
        <v>180</v>
      </c>
      <c r="F15" s="13">
        <v>4000000000</v>
      </c>
      <c r="G15" s="14">
        <v>96828000</v>
      </c>
      <c r="H15" s="10" t="s">
        <v>38</v>
      </c>
    </row>
    <row r="16" spans="1:8" x14ac:dyDescent="0.25">
      <c r="A16" s="30" t="s">
        <v>34</v>
      </c>
      <c r="B16" s="11" t="s">
        <v>30</v>
      </c>
      <c r="C16" s="16">
        <v>43963</v>
      </c>
      <c r="D16" s="16">
        <v>44147</v>
      </c>
      <c r="E16" s="13">
        <f t="shared" si="0"/>
        <v>180</v>
      </c>
      <c r="F16" s="13">
        <v>5382196728</v>
      </c>
      <c r="G16" s="14">
        <v>161729629</v>
      </c>
      <c r="H16" s="10" t="s">
        <v>38</v>
      </c>
    </row>
    <row r="17" spans="1:13" x14ac:dyDescent="0.25">
      <c r="A17" s="30" t="s">
        <v>34</v>
      </c>
      <c r="B17" s="11" t="s">
        <v>0</v>
      </c>
      <c r="C17" s="16">
        <v>43963</v>
      </c>
      <c r="D17" s="16">
        <v>44147</v>
      </c>
      <c r="E17" s="13">
        <f t="shared" si="0"/>
        <v>180</v>
      </c>
      <c r="F17" s="13">
        <v>4096828000</v>
      </c>
      <c r="G17" s="14">
        <v>117136506</v>
      </c>
      <c r="H17" s="10" t="s">
        <v>38</v>
      </c>
    </row>
    <row r="18" spans="1:13" x14ac:dyDescent="0.25">
      <c r="A18" s="30" t="s">
        <v>34</v>
      </c>
      <c r="B18" s="11" t="s">
        <v>30</v>
      </c>
      <c r="C18" s="16">
        <v>44147</v>
      </c>
      <c r="D18" s="16">
        <v>44239</v>
      </c>
      <c r="E18" s="13">
        <f t="shared" si="0"/>
        <v>90</v>
      </c>
      <c r="F18" s="13">
        <v>5543926357</v>
      </c>
      <c r="G18" s="14">
        <v>39084681</v>
      </c>
      <c r="H18" s="10" t="s">
        <v>38</v>
      </c>
    </row>
    <row r="19" spans="1:13" x14ac:dyDescent="0.25">
      <c r="A19" s="30" t="s">
        <v>34</v>
      </c>
      <c r="B19" s="11" t="s">
        <v>0</v>
      </c>
      <c r="C19" s="16">
        <v>44147</v>
      </c>
      <c r="D19" s="16">
        <v>44267</v>
      </c>
      <c r="E19" s="13">
        <f t="shared" si="0"/>
        <v>120</v>
      </c>
      <c r="F19" s="13">
        <v>4213964506</v>
      </c>
      <c r="G19" s="14">
        <v>40348710</v>
      </c>
      <c r="H19" s="10" t="s">
        <v>38</v>
      </c>
    </row>
    <row r="20" spans="1:13" x14ac:dyDescent="0.25">
      <c r="A20" s="30" t="s">
        <v>34</v>
      </c>
      <c r="B20" s="11" t="s">
        <v>0</v>
      </c>
      <c r="C20" s="16">
        <v>44267</v>
      </c>
      <c r="D20" s="16">
        <v>44453</v>
      </c>
      <c r="E20" s="13">
        <f t="shared" si="0"/>
        <v>182</v>
      </c>
      <c r="F20" s="13">
        <v>4254313216</v>
      </c>
      <c r="G20" s="14">
        <v>57688487</v>
      </c>
      <c r="H20" s="10" t="s">
        <v>38</v>
      </c>
    </row>
    <row r="21" spans="1:13" x14ac:dyDescent="0.25">
      <c r="A21" s="30" t="s">
        <v>34</v>
      </c>
      <c r="B21" s="11" t="s">
        <v>0</v>
      </c>
      <c r="C21" s="16">
        <v>44271</v>
      </c>
      <c r="D21" s="16">
        <v>44455</v>
      </c>
      <c r="E21" s="13">
        <f t="shared" si="0"/>
        <v>180</v>
      </c>
      <c r="F21" s="13">
        <v>1000000000</v>
      </c>
      <c r="G21" s="14">
        <v>13410000</v>
      </c>
      <c r="H21" s="10" t="s">
        <v>38</v>
      </c>
    </row>
    <row r="22" spans="1:13" x14ac:dyDescent="0.25">
      <c r="A22" s="30" t="s">
        <v>34</v>
      </c>
      <c r="B22" s="11" t="s">
        <v>30</v>
      </c>
      <c r="C22" s="16">
        <v>44239</v>
      </c>
      <c r="D22" s="16">
        <v>44389</v>
      </c>
      <c r="E22" s="13">
        <f t="shared" si="0"/>
        <v>150</v>
      </c>
      <c r="F22" s="13">
        <v>5583011038</v>
      </c>
      <c r="G22" s="14">
        <v>57739500</v>
      </c>
      <c r="H22" s="10" t="s">
        <v>38</v>
      </c>
      <c r="I22" s="7"/>
    </row>
    <row r="23" spans="1:13" x14ac:dyDescent="0.25">
      <c r="A23" s="30" t="s">
        <v>34</v>
      </c>
      <c r="B23" s="11" t="s">
        <v>0</v>
      </c>
      <c r="C23" s="17" t="s">
        <v>16</v>
      </c>
      <c r="D23" s="17" t="s">
        <v>17</v>
      </c>
      <c r="E23" s="13">
        <f t="shared" si="0"/>
        <v>179</v>
      </c>
      <c r="F23" s="13">
        <v>4312001703</v>
      </c>
      <c r="G23" s="14">
        <v>66327210</v>
      </c>
      <c r="H23" s="10" t="s">
        <v>38</v>
      </c>
    </row>
    <row r="24" spans="1:13" x14ac:dyDescent="0.25">
      <c r="A24" s="30" t="s">
        <v>34</v>
      </c>
      <c r="B24" s="11" t="s">
        <v>0</v>
      </c>
      <c r="C24" s="17" t="s">
        <v>18</v>
      </c>
      <c r="D24" s="17" t="s">
        <v>19</v>
      </c>
      <c r="E24" s="13">
        <f t="shared" si="0"/>
        <v>179</v>
      </c>
      <c r="F24" s="13">
        <v>1013410000</v>
      </c>
      <c r="G24" s="14">
        <v>15588273</v>
      </c>
      <c r="H24" s="10" t="s">
        <v>38</v>
      </c>
    </row>
    <row r="25" spans="1:13" x14ac:dyDescent="0.25">
      <c r="A25" s="30" t="s">
        <v>34</v>
      </c>
      <c r="B25" s="11" t="s">
        <v>0</v>
      </c>
      <c r="C25" s="17" t="s">
        <v>20</v>
      </c>
      <c r="D25" s="18">
        <v>44573</v>
      </c>
      <c r="E25" s="13">
        <f t="shared" si="0"/>
        <v>180</v>
      </c>
      <c r="F25" s="13">
        <v>5640750538</v>
      </c>
      <c r="G25" s="14">
        <v>83477467</v>
      </c>
      <c r="H25" s="10" t="s">
        <v>38</v>
      </c>
    </row>
    <row r="26" spans="1:13" x14ac:dyDescent="0.25">
      <c r="A26" s="30" t="s">
        <v>34</v>
      </c>
      <c r="B26" s="11" t="s">
        <v>21</v>
      </c>
      <c r="C26" s="17" t="s">
        <v>20</v>
      </c>
      <c r="D26" s="17" t="s">
        <v>22</v>
      </c>
      <c r="E26" s="13">
        <f t="shared" si="0"/>
        <v>179</v>
      </c>
      <c r="F26" s="13">
        <v>4000000000</v>
      </c>
      <c r="G26" s="14">
        <v>46728000</v>
      </c>
      <c r="H26" s="10" t="s">
        <v>38</v>
      </c>
    </row>
    <row r="27" spans="1:13" x14ac:dyDescent="0.25">
      <c r="A27" s="30" t="s">
        <v>34</v>
      </c>
      <c r="B27" s="11" t="s">
        <v>21</v>
      </c>
      <c r="C27" s="17" t="s">
        <v>23</v>
      </c>
      <c r="D27" s="17" t="s">
        <v>10</v>
      </c>
      <c r="E27" s="13">
        <f t="shared" si="0"/>
        <v>180</v>
      </c>
      <c r="F27" s="13">
        <v>4046728000</v>
      </c>
      <c r="G27" s="14">
        <v>91039240</v>
      </c>
      <c r="H27" s="10" t="s">
        <v>38</v>
      </c>
    </row>
    <row r="28" spans="1:13" x14ac:dyDescent="0.25">
      <c r="A28" s="30" t="s">
        <v>34</v>
      </c>
      <c r="B28" s="11" t="s">
        <v>0</v>
      </c>
      <c r="C28" s="17" t="s">
        <v>24</v>
      </c>
      <c r="D28" s="17" t="s">
        <v>25</v>
      </c>
      <c r="E28" s="13">
        <f t="shared" si="0"/>
        <v>180</v>
      </c>
      <c r="F28" s="13">
        <v>4378328913</v>
      </c>
      <c r="G28" s="14">
        <v>146415697</v>
      </c>
      <c r="H28" s="10" t="s">
        <v>38</v>
      </c>
    </row>
    <row r="29" spans="1:13" x14ac:dyDescent="0.25">
      <c r="A29" s="30" t="s">
        <v>34</v>
      </c>
      <c r="B29" s="11" t="s">
        <v>0</v>
      </c>
      <c r="C29" s="17" t="s">
        <v>26</v>
      </c>
      <c r="D29" s="17" t="s">
        <v>12</v>
      </c>
      <c r="E29" s="13">
        <f t="shared" si="0"/>
        <v>181</v>
      </c>
      <c r="F29" s="13">
        <v>5724228005</v>
      </c>
      <c r="G29" s="14">
        <v>147770946</v>
      </c>
      <c r="H29" s="10" t="s">
        <v>38</v>
      </c>
    </row>
    <row r="30" spans="1:13" x14ac:dyDescent="0.25">
      <c r="A30" s="30" t="s">
        <v>34</v>
      </c>
      <c r="B30" s="11" t="s">
        <v>0</v>
      </c>
      <c r="C30" s="17" t="s">
        <v>27</v>
      </c>
      <c r="D30" s="17" t="s">
        <v>28</v>
      </c>
      <c r="E30" s="13">
        <f t="shared" si="0"/>
        <v>180</v>
      </c>
      <c r="F30" s="13">
        <v>1028998273</v>
      </c>
      <c r="G30" s="14">
        <v>34410731</v>
      </c>
      <c r="H30" s="10" t="s">
        <v>38</v>
      </c>
    </row>
    <row r="31" spans="1:13" x14ac:dyDescent="0.25">
      <c r="A31" s="30" t="s">
        <v>34</v>
      </c>
      <c r="B31" s="11" t="s">
        <v>11</v>
      </c>
      <c r="C31" s="18">
        <v>44754</v>
      </c>
      <c r="D31" s="18">
        <v>44938</v>
      </c>
      <c r="E31" s="13">
        <f t="shared" si="0"/>
        <v>180</v>
      </c>
      <c r="F31" s="13">
        <v>1000000000</v>
      </c>
      <c r="G31" s="19">
        <v>52616000</v>
      </c>
      <c r="H31" s="10" t="s">
        <v>38</v>
      </c>
      <c r="I31" s="6"/>
      <c r="J31" s="6"/>
      <c r="K31" s="6"/>
      <c r="L31" s="6"/>
      <c r="M31" s="6"/>
    </row>
    <row r="32" spans="1:13" x14ac:dyDescent="0.25">
      <c r="A32" s="30" t="s">
        <v>34</v>
      </c>
      <c r="B32" s="11" t="s">
        <v>21</v>
      </c>
      <c r="C32" s="18">
        <v>44754</v>
      </c>
      <c r="D32" s="18">
        <v>44938</v>
      </c>
      <c r="E32" s="13">
        <f t="shared" si="0"/>
        <v>180</v>
      </c>
      <c r="F32" s="13">
        <v>4137767240</v>
      </c>
      <c r="G32" s="19">
        <v>241235968</v>
      </c>
      <c r="H32" s="10" t="s">
        <v>38</v>
      </c>
      <c r="I32" s="6"/>
      <c r="J32" s="6"/>
      <c r="K32" s="6"/>
      <c r="L32" s="6"/>
      <c r="M32" s="6"/>
    </row>
    <row r="33" spans="1:17" x14ac:dyDescent="0.25">
      <c r="A33" s="30" t="s">
        <v>34</v>
      </c>
      <c r="B33" s="11" t="s">
        <v>0</v>
      </c>
      <c r="C33" s="17" t="s">
        <v>12</v>
      </c>
      <c r="D33" s="18">
        <v>44944</v>
      </c>
      <c r="E33" s="13">
        <f t="shared" si="0"/>
        <v>180</v>
      </c>
      <c r="F33" s="13">
        <v>5871998951</v>
      </c>
      <c r="G33" s="19">
        <v>342343411</v>
      </c>
      <c r="H33" s="10" t="s">
        <v>38</v>
      </c>
      <c r="I33" s="6"/>
      <c r="J33" s="6"/>
      <c r="K33" s="6"/>
      <c r="L33" s="6"/>
      <c r="M33" s="6"/>
    </row>
    <row r="34" spans="1:17" x14ac:dyDescent="0.25">
      <c r="A34" s="30" t="s">
        <v>34</v>
      </c>
      <c r="B34" s="11" t="s">
        <v>29</v>
      </c>
      <c r="C34" s="18">
        <v>44888</v>
      </c>
      <c r="D34" s="18">
        <v>45069</v>
      </c>
      <c r="E34" s="13">
        <f t="shared" si="0"/>
        <v>180</v>
      </c>
      <c r="F34" s="13">
        <v>5000000000</v>
      </c>
      <c r="G34" s="19">
        <v>385165000</v>
      </c>
      <c r="H34" s="10" t="s">
        <v>38</v>
      </c>
      <c r="I34" s="6"/>
      <c r="J34" s="6"/>
      <c r="K34" s="6"/>
      <c r="L34" s="6"/>
      <c r="M34" s="6"/>
      <c r="N34" s="6"/>
      <c r="O34" s="6"/>
      <c r="P34" s="6"/>
      <c r="Q34" s="6"/>
    </row>
    <row r="35" spans="1:17" s="3" customFormat="1" x14ac:dyDescent="0.25">
      <c r="A35" s="30" t="s">
        <v>34</v>
      </c>
      <c r="B35" s="11" t="s">
        <v>15</v>
      </c>
      <c r="C35" s="20">
        <v>44938</v>
      </c>
      <c r="D35" s="20">
        <v>45119</v>
      </c>
      <c r="E35" s="13">
        <f t="shared" si="0"/>
        <v>180</v>
      </c>
      <c r="F35" s="13">
        <v>5431619208</v>
      </c>
      <c r="G35" s="19">
        <v>425838946</v>
      </c>
      <c r="H35" s="10" t="s">
        <v>38</v>
      </c>
      <c r="I35" s="2"/>
      <c r="K35" s="4"/>
      <c r="L35" s="2"/>
      <c r="M35" s="2"/>
      <c r="N35" s="2"/>
    </row>
    <row r="36" spans="1:17" s="2" customFormat="1" x14ac:dyDescent="0.25">
      <c r="A36" s="30" t="s">
        <v>34</v>
      </c>
      <c r="B36" s="21" t="s">
        <v>0</v>
      </c>
      <c r="C36" s="20">
        <v>44944</v>
      </c>
      <c r="D36" s="20">
        <v>45125</v>
      </c>
      <c r="E36" s="13">
        <f t="shared" si="0"/>
        <v>180</v>
      </c>
      <c r="F36" s="13">
        <v>6214342362</v>
      </c>
      <c r="G36" s="19">
        <v>501752217</v>
      </c>
      <c r="H36" s="10" t="s">
        <v>38</v>
      </c>
      <c r="M36" s="5"/>
    </row>
    <row r="37" spans="1:17" s="2" customFormat="1" x14ac:dyDescent="0.25">
      <c r="A37" s="30" t="s">
        <v>34</v>
      </c>
      <c r="B37" s="21" t="s">
        <v>13</v>
      </c>
      <c r="C37" s="22" t="s">
        <v>14</v>
      </c>
      <c r="D37" s="20">
        <v>45253</v>
      </c>
      <c r="E37" s="13">
        <f t="shared" si="0"/>
        <v>180</v>
      </c>
      <c r="F37" s="13">
        <v>5385165000</v>
      </c>
      <c r="G37" s="23">
        <v>369659266.25999999</v>
      </c>
      <c r="H37" s="10" t="s">
        <v>38</v>
      </c>
    </row>
    <row r="38" spans="1:17" x14ac:dyDescent="0.25">
      <c r="A38" s="30" t="s">
        <v>34</v>
      </c>
      <c r="B38" s="24" t="s">
        <v>0</v>
      </c>
      <c r="C38" s="25" t="s">
        <v>1</v>
      </c>
      <c r="D38" s="25" t="s">
        <v>2</v>
      </c>
      <c r="E38" s="13">
        <f t="shared" si="0"/>
        <v>179</v>
      </c>
      <c r="F38" s="13">
        <v>6716094579</v>
      </c>
      <c r="G38" s="19">
        <v>473578693</v>
      </c>
      <c r="H38" s="10" t="s">
        <v>38</v>
      </c>
    </row>
    <row r="39" spans="1:17" x14ac:dyDescent="0.25">
      <c r="A39" s="30" t="s">
        <v>34</v>
      </c>
      <c r="B39" s="24" t="s">
        <v>3</v>
      </c>
      <c r="C39" s="25" t="s">
        <v>4</v>
      </c>
      <c r="D39" s="25" t="s">
        <v>5</v>
      </c>
      <c r="E39" s="13">
        <f t="shared" si="0"/>
        <v>179</v>
      </c>
      <c r="F39" s="13">
        <v>5857458154</v>
      </c>
      <c r="G39" s="19">
        <v>408926726.10000002</v>
      </c>
      <c r="H39" s="10" t="s">
        <v>38</v>
      </c>
    </row>
    <row r="40" spans="1:17" x14ac:dyDescent="0.25">
      <c r="G40" s="7"/>
    </row>
    <row r="41" spans="1:17" x14ac:dyDescent="0.25">
      <c r="G4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RENDIMIENTOS FINANCIEROS</vt:lpstr>
      <vt:lpstr>RENDIMIENTOS FINANCIEROS-CDTs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Ricardo Cely Valderrama</dc:creator>
  <cp:lastModifiedBy>William Ricardo Cely Valderrama</cp:lastModifiedBy>
  <dcterms:created xsi:type="dcterms:W3CDTF">2025-01-31T19:39:21Z</dcterms:created>
  <dcterms:modified xsi:type="dcterms:W3CDTF">2025-02-03T17:51:43Z</dcterms:modified>
</cp:coreProperties>
</file>